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ello\Desktop\"/>
    </mc:Choice>
  </mc:AlternateContent>
  <xr:revisionPtr revIDLastSave="0" documentId="8_{2FFD567A-D56C-48B3-BDA0-0D19CF8305C5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" l="1"/>
  <c r="H16" i="1" s="1"/>
  <c r="H17" i="1" s="1"/>
  <c r="H18" i="1" s="1"/>
  <c r="H19" i="1" s="1"/>
  <c r="H11" i="1"/>
  <c r="H4" i="1"/>
</calcChain>
</file>

<file path=xl/sharedStrings.xml><?xml version="1.0" encoding="utf-8"?>
<sst xmlns="http://schemas.openxmlformats.org/spreadsheetml/2006/main" count="58" uniqueCount="46">
  <si>
    <t>Cp</t>
  </si>
  <si>
    <t>consumo giornaliero a persona</t>
  </si>
  <si>
    <t>lt/giorno</t>
  </si>
  <si>
    <t>P</t>
  </si>
  <si>
    <t>persone nell'appartamento</t>
  </si>
  <si>
    <t>persone</t>
  </si>
  <si>
    <t>n° app</t>
  </si>
  <si>
    <t>numero di appartamenti</t>
  </si>
  <si>
    <t>Ctot</t>
  </si>
  <si>
    <t>consumo totale del condominio</t>
  </si>
  <si>
    <t>Pr</t>
  </si>
  <si>
    <t>periodo di preriscaldo</t>
  </si>
  <si>
    <t>h</t>
  </si>
  <si>
    <t>Pp</t>
  </si>
  <si>
    <t>periodo di punta</t>
  </si>
  <si>
    <t>T1</t>
  </si>
  <si>
    <t>Temperatura ingresso acqua fredda sanitaria</t>
  </si>
  <si>
    <t>°C</t>
  </si>
  <si>
    <t>T2</t>
  </si>
  <si>
    <t>Temperatura uscita acqua calda sanitaria</t>
  </si>
  <si>
    <t>T3</t>
  </si>
  <si>
    <t>Temperatura zona alta puffer</t>
  </si>
  <si>
    <t>T4</t>
  </si>
  <si>
    <t>Temperatura zona bassa puffer</t>
  </si>
  <si>
    <t>dT</t>
  </si>
  <si>
    <t>Temperatura utile per lo scambio di energia</t>
  </si>
  <si>
    <t>V</t>
  </si>
  <si>
    <t>Volume accumulo tecnico scelto</t>
  </si>
  <si>
    <t>lt</t>
  </si>
  <si>
    <t>P acs</t>
  </si>
  <si>
    <t>Potenza necessaria all'impianto ACS</t>
  </si>
  <si>
    <t>Kcal/h</t>
  </si>
  <si>
    <t>Potenza reintegrata dalle PDC</t>
  </si>
  <si>
    <t>Potenza disavanzo</t>
  </si>
  <si>
    <t>d°C/h</t>
  </si>
  <si>
    <t>Perdita oraria di temperatura in funzionamento</t>
  </si>
  <si>
    <t>°C/h</t>
  </si>
  <si>
    <t>d°C/min</t>
  </si>
  <si>
    <t>Perdita al minuto di temperatura in funzionamento</t>
  </si>
  <si>
    <t>t</t>
  </si>
  <si>
    <t>Tempo utile di utilizzo ACS prima del raffreddamento</t>
  </si>
  <si>
    <t>min</t>
  </si>
  <si>
    <t>Qp</t>
  </si>
  <si>
    <t>Portata di punta (secondo UNI EN 806)</t>
  </si>
  <si>
    <t xml:space="preserve"> lt/sec</t>
  </si>
  <si>
    <t xml:space="preserve">tenuto margine 10% per sporcamento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</si>
</sst>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A21" sqref="A21:XFD22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H1">
        <v>50</v>
      </c>
      <c r="I1" t="s">
        <v>2</v>
      </c>
    </row>
    <row r="2" spans="1:10" x14ac:dyDescent="0.25">
      <c r="A2" t="s">
        <v>3</v>
      </c>
      <c r="B2" t="s">
        <v>4</v>
      </c>
      <c r="H2">
        <v>3</v>
      </c>
      <c r="I2" t="s">
        <v>5</v>
      </c>
    </row>
    <row r="3" spans="1:10" x14ac:dyDescent="0.25">
      <c r="A3" t="s">
        <v>6</v>
      </c>
      <c r="B3" t="s">
        <v>7</v>
      </c>
      <c r="H3">
        <v>19</v>
      </c>
      <c r="I3" t="s">
        <v>6</v>
      </c>
    </row>
    <row r="4" spans="1:10" x14ac:dyDescent="0.25">
      <c r="A4" t="s">
        <v>8</v>
      </c>
      <c r="B4" t="s">
        <v>9</v>
      </c>
      <c r="H4">
        <f>H1*H2*H3</f>
        <v>2850</v>
      </c>
      <c r="I4" t="s">
        <v>2</v>
      </c>
    </row>
    <row r="5" spans="1:10" x14ac:dyDescent="0.25">
      <c r="A5" t="s">
        <v>10</v>
      </c>
      <c r="B5" t="s">
        <v>11</v>
      </c>
      <c r="H5">
        <v>1.5</v>
      </c>
      <c r="I5" t="s">
        <v>12</v>
      </c>
    </row>
    <row r="6" spans="1:10" x14ac:dyDescent="0.25">
      <c r="A6" t="s">
        <v>13</v>
      </c>
      <c r="B6" t="s">
        <v>14</v>
      </c>
      <c r="H6">
        <v>2</v>
      </c>
      <c r="I6" t="s">
        <v>12</v>
      </c>
    </row>
    <row r="7" spans="1:10" x14ac:dyDescent="0.25">
      <c r="A7" t="s">
        <v>15</v>
      </c>
      <c r="B7" t="s">
        <v>16</v>
      </c>
      <c r="H7">
        <v>10</v>
      </c>
      <c r="I7" t="s">
        <v>17</v>
      </c>
    </row>
    <row r="8" spans="1:10" x14ac:dyDescent="0.25">
      <c r="A8" t="s">
        <v>18</v>
      </c>
      <c r="B8" t="s">
        <v>19</v>
      </c>
      <c r="H8">
        <v>43</v>
      </c>
      <c r="I8" t="s">
        <v>17</v>
      </c>
    </row>
    <row r="9" spans="1:10" x14ac:dyDescent="0.25">
      <c r="A9" t="s">
        <v>20</v>
      </c>
      <c r="B9" t="s">
        <v>21</v>
      </c>
      <c r="H9">
        <v>60</v>
      </c>
      <c r="I9" t="s">
        <v>17</v>
      </c>
    </row>
    <row r="10" spans="1:10" x14ac:dyDescent="0.25">
      <c r="A10" t="s">
        <v>22</v>
      </c>
      <c r="B10" t="s">
        <v>23</v>
      </c>
      <c r="H10">
        <v>48</v>
      </c>
      <c r="I10" t="s">
        <v>17</v>
      </c>
    </row>
    <row r="11" spans="1:10" x14ac:dyDescent="0.25">
      <c r="A11" t="s">
        <v>24</v>
      </c>
      <c r="B11" t="s">
        <v>25</v>
      </c>
      <c r="H11">
        <f>(H9+H10)/2-H8</f>
        <v>11</v>
      </c>
      <c r="I11" t="s">
        <v>17</v>
      </c>
    </row>
    <row r="12" spans="1:10" x14ac:dyDescent="0.25">
      <c r="A12" t="s">
        <v>26</v>
      </c>
      <c r="B12" t="s">
        <v>27</v>
      </c>
      <c r="H12">
        <v>3000</v>
      </c>
      <c r="I12" t="s">
        <v>28</v>
      </c>
    </row>
    <row r="13" spans="1:10" x14ac:dyDescent="0.25">
      <c r="A13" t="s">
        <v>42</v>
      </c>
      <c r="B13" t="s">
        <v>43</v>
      </c>
      <c r="H13">
        <v>1</v>
      </c>
      <c r="I13" t="s">
        <v>44</v>
      </c>
    </row>
    <row r="14" spans="1:10" x14ac:dyDescent="0.25">
      <c r="A14" t="s">
        <v>29</v>
      </c>
      <c r="B14" t="s">
        <v>30</v>
      </c>
      <c r="H14" s="1">
        <f>(1*3600*(H8-H7))*1.1</f>
        <v>130680.00000000001</v>
      </c>
      <c r="I14" t="s">
        <v>31</v>
      </c>
      <c r="J14" t="s">
        <v>45</v>
      </c>
    </row>
    <row r="15" spans="1:10" x14ac:dyDescent="0.25">
      <c r="A15" t="s">
        <v>10</v>
      </c>
      <c r="B15" t="s">
        <v>32</v>
      </c>
      <c r="H15">
        <v>35000</v>
      </c>
      <c r="I15" t="s">
        <v>31</v>
      </c>
    </row>
    <row r="16" spans="1:10" x14ac:dyDescent="0.25">
      <c r="A16" t="s">
        <v>3</v>
      </c>
      <c r="B16" t="s">
        <v>33</v>
      </c>
      <c r="H16" s="1">
        <f>H14-H15</f>
        <v>95680.000000000015</v>
      </c>
      <c r="I16" t="s">
        <v>31</v>
      </c>
    </row>
    <row r="17" spans="1:9" x14ac:dyDescent="0.25">
      <c r="A17" t="s">
        <v>34</v>
      </c>
      <c r="B17" t="s">
        <v>35</v>
      </c>
      <c r="H17">
        <f>H16/H12</f>
        <v>31.893333333333338</v>
      </c>
      <c r="I17" t="s">
        <v>36</v>
      </c>
    </row>
    <row r="18" spans="1:9" x14ac:dyDescent="0.25">
      <c r="A18" t="s">
        <v>37</v>
      </c>
      <c r="B18" t="s">
        <v>38</v>
      </c>
      <c r="H18" s="2">
        <f>H17/60</f>
        <v>0.53155555555555567</v>
      </c>
      <c r="I18" t="s">
        <v>17</v>
      </c>
    </row>
    <row r="19" spans="1:9" x14ac:dyDescent="0.25">
      <c r="A19" t="s">
        <v>39</v>
      </c>
      <c r="B19" t="s">
        <v>40</v>
      </c>
      <c r="H19" s="2">
        <f>(H9-H10)/H18</f>
        <v>22.575250836120397</v>
      </c>
      <c r="I19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Antonello</dc:creator>
  <cp:lastModifiedBy>Antonello</cp:lastModifiedBy>
  <dcterms:created xsi:type="dcterms:W3CDTF">2019-03-06T11:45:27Z</dcterms:created>
  <dcterms:modified xsi:type="dcterms:W3CDTF">2019-03-06T18:05:54Z</dcterms:modified>
</cp:coreProperties>
</file>