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Users\Andrea.Gava\Desktop\"/>
    </mc:Choice>
  </mc:AlternateContent>
  <xr:revisionPtr revIDLastSave="0" documentId="13_ncr:1_{629C4FB2-4583-4E4D-B21F-497CEACD6CB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definedNames>
    <definedName name="_xlnm.Print_Area" localSheetId="0">Foglio1!$A$2:$K$17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" i="1" l="1"/>
  <c r="D17" i="1" l="1"/>
  <c r="D15" i="1" l="1"/>
  <c r="D14" i="1"/>
  <c r="E9" i="1"/>
  <c r="E8" i="1"/>
  <c r="E7" i="1"/>
  <c r="E6" i="1"/>
  <c r="E4" i="1"/>
</calcChain>
</file>

<file path=xl/sharedStrings.xml><?xml version="1.0" encoding="utf-8"?>
<sst xmlns="http://schemas.openxmlformats.org/spreadsheetml/2006/main" count="51" uniqueCount="27">
  <si>
    <t>Tipologia Intervento</t>
  </si>
  <si>
    <t>Aliquota detrazione</t>
  </si>
  <si>
    <t>Detrazione massima</t>
  </si>
  <si>
    <t>Tetto di spesa</t>
  </si>
  <si>
    <t>illimitata</t>
  </si>
  <si>
    <t>Bonus Facciate</t>
  </si>
  <si>
    <r>
      <rPr>
        <b/>
        <sz val="11"/>
        <color theme="1"/>
        <rFont val="Calibri"/>
        <family val="2"/>
        <scheme val="minor"/>
      </rPr>
      <t xml:space="preserve">comma 346 </t>
    </r>
    <r>
      <rPr>
        <sz val="11"/>
        <color theme="1"/>
        <rFont val="Calibri"/>
        <family val="2"/>
        <scheme val="minor"/>
      </rPr>
      <t>- Installazione impianti solari termici</t>
    </r>
  </si>
  <si>
    <r>
      <rPr>
        <b/>
        <sz val="11"/>
        <color theme="1"/>
        <rFont val="Calibri"/>
        <family val="2"/>
        <scheme val="minor"/>
      </rPr>
      <t>B.A</t>
    </r>
    <r>
      <rPr>
        <sz val="11"/>
        <color theme="1"/>
        <rFont val="Calibri"/>
        <family val="2"/>
        <scheme val="minor"/>
      </rPr>
      <t>. - Installazione sistemi Building Automation</t>
    </r>
  </si>
  <si>
    <r>
      <rPr>
        <b/>
        <sz val="11"/>
        <color theme="1"/>
        <rFont val="Calibri"/>
        <family val="2"/>
        <scheme val="minor"/>
      </rPr>
      <t>comma 347</t>
    </r>
    <r>
      <rPr>
        <sz val="11"/>
        <color theme="1"/>
        <rFont val="Calibri"/>
        <family val="2"/>
        <scheme val="minor"/>
      </rPr>
      <t xml:space="preserve"> - Sostituzione o nuova installazione impianti biomassa</t>
    </r>
  </si>
  <si>
    <r>
      <rPr>
        <b/>
        <sz val="11"/>
        <color theme="1"/>
        <rFont val="Calibri"/>
        <family val="2"/>
        <scheme val="minor"/>
      </rPr>
      <t>comma 347</t>
    </r>
    <r>
      <rPr>
        <sz val="11"/>
        <color theme="1"/>
        <rFont val="Calibri"/>
        <family val="2"/>
        <scheme val="minor"/>
      </rPr>
      <t xml:space="preserve"> - Sostituzione impianti di climatizzazione invernale e produzione ACS - 50% - 65%</t>
    </r>
  </si>
  <si>
    <r>
      <rPr>
        <b/>
        <sz val="11"/>
        <color theme="1"/>
        <rFont val="Calibri"/>
        <family val="2"/>
        <scheme val="minor"/>
      </rPr>
      <t>comma 345</t>
    </r>
    <r>
      <rPr>
        <sz val="11"/>
        <color theme="1"/>
        <rFont val="Calibri"/>
        <family val="2"/>
        <scheme val="minor"/>
      </rPr>
      <t xml:space="preserve"> - Installazione schermature solari</t>
    </r>
  </si>
  <si>
    <t>Anni</t>
  </si>
  <si>
    <t>110% in 5 anni</t>
  </si>
  <si>
    <t>-</t>
  </si>
  <si>
    <t>detrazione solo per la parte esistente non quella ampliata</t>
  </si>
  <si>
    <t>non applicabile in quanto comporta necessariamente una valutazione del fabbisogno energetico riferito all’intero edificio (si dovrebbe quindi necessariamente considerare anche la parte ampliata)</t>
  </si>
  <si>
    <r>
      <t xml:space="preserve">NOTA per ristrutturazioni con </t>
    </r>
    <r>
      <rPr>
        <b/>
        <sz val="11"/>
        <rFont val="Calibri"/>
        <family val="2"/>
        <scheme val="minor"/>
      </rPr>
      <t>ampliamento</t>
    </r>
    <r>
      <rPr>
        <sz val="11"/>
        <rFont val="Calibri"/>
        <family val="2"/>
        <scheme val="minor"/>
      </rPr>
      <t xml:space="preserve"> senza demolizione</t>
    </r>
  </si>
  <si>
    <r>
      <t xml:space="preserve">NOTA per </t>
    </r>
    <r>
      <rPr>
        <b/>
        <sz val="11"/>
        <rFont val="Calibri"/>
        <family val="2"/>
        <scheme val="minor"/>
      </rPr>
      <t xml:space="preserve">demolizioni e ricostruzioni </t>
    </r>
    <r>
      <rPr>
        <sz val="11"/>
        <rFont val="Calibri"/>
        <family val="2"/>
        <scheme val="minor"/>
      </rPr>
      <t>anche in ampliamento</t>
    </r>
  </si>
  <si>
    <r>
      <t>Nell’ipotesi di </t>
    </r>
    <r>
      <rPr>
        <sz val="10"/>
        <color rgb="FF212529"/>
        <rFont val="Calibri"/>
        <family val="2"/>
        <scheme val="minor"/>
      </rPr>
      <t>ristrutturazione con demolizione e ricostruzione, la detrazione compete </t>
    </r>
    <r>
      <rPr>
        <u/>
        <sz val="10"/>
        <color rgb="FF212529"/>
        <rFont val="Calibri"/>
        <family val="2"/>
        <scheme val="minor"/>
      </rPr>
      <t>solo in caso di fedele ricostruzione, nel rispetto della volumetria dell’edificio preesistente</t>
    </r>
    <r>
      <rPr>
        <sz val="10"/>
        <color rgb="FF212529"/>
        <rFont val="Calibri"/>
        <family val="2"/>
        <scheme val="minor"/>
      </rPr>
      <t>. Pertanto, nel caso di demolizione e ricostruzione con ampliamento della volumetria preesistente, la detrazione non spetta in quanto l’intervento si considera, nel suo complesso, una “nuova costruzione”</t>
    </r>
  </si>
  <si>
    <t>non applicabile</t>
  </si>
  <si>
    <t>vedi sopra</t>
  </si>
  <si>
    <r>
      <rPr>
        <b/>
        <sz val="11"/>
        <color theme="1"/>
        <rFont val="Calibri"/>
        <family val="2"/>
        <scheme val="minor"/>
      </rPr>
      <t xml:space="preserve">Sisma bonus 
</t>
    </r>
    <r>
      <rPr>
        <sz val="11"/>
        <color theme="1"/>
        <rFont val="Calibri"/>
        <family val="2"/>
        <scheme val="minor"/>
      </rPr>
      <t xml:space="preserve">50% senza passaggio di classi di rischio
</t>
    </r>
    <r>
      <rPr>
        <u/>
        <sz val="10"/>
        <color theme="1"/>
        <rFont val="Calibri"/>
        <family val="2"/>
        <scheme val="minor"/>
      </rPr>
      <t>edifici condominiali</t>
    </r>
    <r>
      <rPr>
        <sz val="10"/>
        <color theme="1"/>
        <rFont val="Calibri"/>
        <family val="2"/>
        <scheme val="minor"/>
      </rPr>
      <t xml:space="preserve">: 75% con passaggio a 1 classe di rischio inferiore; 85% con passaggio a 2 classi di rischio inferiore (o più);
</t>
    </r>
    <r>
      <rPr>
        <u/>
        <sz val="10"/>
        <color theme="1"/>
        <rFont val="Calibri"/>
        <family val="2"/>
        <scheme val="minor"/>
      </rPr>
      <t>singola unità immobiliare</t>
    </r>
    <r>
      <rPr>
        <sz val="10"/>
        <color theme="1"/>
        <rFont val="Calibri"/>
        <family val="2"/>
        <scheme val="minor"/>
      </rPr>
      <t xml:space="preserve">: 70% con passaggio a 1 classe di rischio inferiore; 80% con passaggio a 2 classi di rischio inferiore (o più);
</t>
    </r>
    <r>
      <rPr>
        <u/>
        <sz val="10"/>
        <color theme="1"/>
        <rFont val="Calibri"/>
        <family val="2"/>
        <scheme val="minor"/>
      </rPr>
      <t>demolizione e ricostruzione</t>
    </r>
    <r>
      <rPr>
        <sz val="10"/>
        <color theme="1"/>
        <rFont val="Calibri"/>
        <family val="2"/>
        <scheme val="minor"/>
      </rPr>
      <t>: 75% con passaggio a 1 classe di rischio inferiore; 85% con passaggio a 2 classi di rischio inferiore (o più)</t>
    </r>
  </si>
  <si>
    <r>
      <rPr>
        <b/>
        <sz val="11"/>
        <color theme="1"/>
        <rFont val="Calibri"/>
        <family val="2"/>
        <scheme val="minor"/>
      </rPr>
      <t>Ecosismabonus</t>
    </r>
    <r>
      <rPr>
        <sz val="11"/>
        <color theme="1"/>
        <rFont val="Calibri"/>
        <family val="2"/>
        <scheme val="minor"/>
      </rPr>
      <t xml:space="preserve">
</t>
    </r>
    <r>
      <rPr>
        <sz val="10"/>
        <color theme="1"/>
        <rFont val="Calibri"/>
        <family val="2"/>
        <scheme val="minor"/>
      </rPr>
      <t xml:space="preserve">quando si realizzano interventi </t>
    </r>
    <r>
      <rPr>
        <b/>
        <sz val="10"/>
        <color theme="1"/>
        <rFont val="Calibri"/>
        <family val="2"/>
        <scheme val="minor"/>
      </rPr>
      <t>su parti comuni di edifici condominiali</t>
    </r>
    <r>
      <rPr>
        <sz val="10"/>
        <color theme="1"/>
        <rFont val="Calibri"/>
        <family val="2"/>
        <scheme val="minor"/>
      </rPr>
      <t>, ricadenti nelle zone sismiche 1, 2 e 3, finalizzati congiuntamente alla riduzione del rischio sismico e alla riqualificazione energetica (cd. Ecosismabonus).
In questi casi, dal 2018 si può usufruire di una detrazione pari:
all’80%, se i lavori determinano il passaggio a una classe di rischio inferiore;
all’85%, se gli interventi determinano il passaggio a due classi di rischio inferiori.
La detrazione va ripartita in 10 quote annuali di pari importo e si applica su un ammontare delle spese non superiore a 136.000 euro moltiplicato per il numero delle unità immobiliari di ciascun edificio.</t>
    </r>
  </si>
  <si>
    <r>
      <rPr>
        <b/>
        <sz val="11"/>
        <color theme="1"/>
        <rFont val="Calibri"/>
        <family val="2"/>
        <scheme val="minor"/>
      </rPr>
      <t xml:space="preserve">comma 344 </t>
    </r>
    <r>
      <rPr>
        <sz val="11"/>
        <color theme="1"/>
        <rFont val="Calibri"/>
        <family val="2"/>
        <scheme val="minor"/>
      </rPr>
      <t xml:space="preserve">- riqualificazione energetica globale dell'immobile </t>
    </r>
  </si>
  <si>
    <t xml:space="preserve">Modifiche introdotte da D.L. 110% come intervento a traino </t>
  </si>
  <si>
    <r>
      <t xml:space="preserve">Bonus Casa - Ristrutturazioni </t>
    </r>
    <r>
      <rPr>
        <sz val="10"/>
        <color theme="1"/>
        <rFont val="Calibri"/>
        <family val="2"/>
        <scheme val="minor"/>
      </rPr>
      <t>compresi bonus mobili, bonus verde, ecc…</t>
    </r>
  </si>
  <si>
    <r>
      <rPr>
        <b/>
        <sz val="11"/>
        <color theme="1"/>
        <rFont val="Calibri"/>
        <family val="2"/>
        <scheme val="minor"/>
      </rPr>
      <t>comma 345</t>
    </r>
    <r>
      <rPr>
        <sz val="11"/>
        <color theme="1"/>
        <rFont val="Calibri"/>
        <family val="2"/>
        <scheme val="minor"/>
      </rPr>
      <t xml:space="preserve"> isolamenti
</t>
    </r>
    <r>
      <rPr>
        <sz val="10"/>
        <color theme="1"/>
        <rFont val="Calibri"/>
        <family val="2"/>
        <scheme val="minor"/>
      </rPr>
      <t>- Isolamenti termici strutture opache orizzontali e verticali 65% 
- Sostituzione infissi e serramenti 50%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</si>
</sst>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212529"/>
      <name val="Calibri"/>
      <family val="2"/>
      <scheme val="minor"/>
    </font>
    <font>
      <b/>
      <sz val="11"/>
      <name val="Calibri"/>
      <family val="2"/>
      <scheme val="minor"/>
    </font>
    <font>
      <u/>
      <sz val="10"/>
      <color rgb="FF212529"/>
      <name val="Calibri"/>
      <family val="2"/>
      <scheme val="minor"/>
    </font>
    <font>
      <u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164" fontId="0" fillId="0" borderId="0" xfId="0" applyNumberFormat="1" applyAlignment="1">
      <alignment horizontal="right" vertical="center"/>
    </xf>
    <xf numFmtId="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9" fontId="0" fillId="2" borderId="0" xfId="0" applyNumberFormat="1" applyFill="1" applyAlignment="1">
      <alignment horizontal="center" vertical="center"/>
    </xf>
    <xf numFmtId="164" fontId="0" fillId="2" borderId="0" xfId="0" applyNumberFormat="1" applyFill="1" applyAlignment="1">
      <alignment horizontal="right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left" vertical="center"/>
    </xf>
    <xf numFmtId="9" fontId="0" fillId="3" borderId="0" xfId="0" applyNumberFormat="1" applyFill="1" applyAlignment="1">
      <alignment horizontal="center" vertical="center"/>
    </xf>
    <xf numFmtId="164" fontId="0" fillId="3" borderId="0" xfId="0" applyNumberFormat="1" applyFill="1" applyAlignment="1">
      <alignment horizontal="right" vertical="center"/>
    </xf>
    <xf numFmtId="0" fontId="0" fillId="3" borderId="0" xfId="0" applyFill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left" vertical="center"/>
    </xf>
    <xf numFmtId="9" fontId="0" fillId="4" borderId="0" xfId="0" applyNumberFormat="1" applyFill="1" applyAlignment="1">
      <alignment horizontal="center" vertical="center"/>
    </xf>
    <xf numFmtId="164" fontId="0" fillId="4" borderId="0" xfId="0" applyNumberFormat="1" applyFill="1" applyAlignment="1">
      <alignment horizontal="right" vertical="center"/>
    </xf>
    <xf numFmtId="0" fontId="0" fillId="4" borderId="0" xfId="0" applyFill="1" applyAlignment="1">
      <alignment horizontal="center" vertical="center"/>
    </xf>
    <xf numFmtId="0" fontId="0" fillId="4" borderId="0" xfId="0" applyFill="1"/>
    <xf numFmtId="9" fontId="0" fillId="5" borderId="0" xfId="0" applyNumberFormat="1" applyFill="1" applyAlignment="1">
      <alignment horizontal="center" vertical="center"/>
    </xf>
    <xf numFmtId="164" fontId="0" fillId="5" borderId="0" xfId="0" applyNumberFormat="1" applyFill="1" applyAlignment="1">
      <alignment horizontal="right" vertical="center"/>
    </xf>
    <xf numFmtId="0" fontId="0" fillId="5" borderId="0" xfId="0" applyFill="1" applyAlignment="1">
      <alignment horizontal="center" vertical="center"/>
    </xf>
    <xf numFmtId="0" fontId="0" fillId="5" borderId="0" xfId="0" applyFill="1"/>
    <xf numFmtId="0" fontId="0" fillId="5" borderId="0" xfId="0" applyFill="1" applyAlignment="1">
      <alignment horizontal="left" vertical="center"/>
    </xf>
    <xf numFmtId="0" fontId="2" fillId="0" borderId="0" xfId="0" applyFont="1" applyFill="1" applyAlignment="1">
      <alignment wrapText="1"/>
    </xf>
    <xf numFmtId="0" fontId="0" fillId="0" borderId="0" xfId="0" applyAlignment="1">
      <alignment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0" fillId="0" borderId="0" xfId="0" applyFill="1"/>
    <xf numFmtId="0" fontId="1" fillId="5" borderId="0" xfId="0" applyFont="1" applyFill="1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 wrapText="1"/>
    </xf>
    <xf numFmtId="0" fontId="0" fillId="3" borderId="0" xfId="0" applyFill="1" applyAlignment="1">
      <alignment vertical="center"/>
    </xf>
    <xf numFmtId="0" fontId="0" fillId="0" borderId="0" xfId="0" applyAlignment="1">
      <alignment vertical="center" wrapText="1"/>
    </xf>
    <xf numFmtId="0" fontId="1" fillId="4" borderId="0" xfId="0" applyFont="1" applyFill="1" applyAlignment="1">
      <alignment vertical="center" wrapText="1"/>
    </xf>
    <xf numFmtId="0" fontId="0" fillId="4" borderId="0" xfId="0" applyFill="1" applyAlignment="1">
      <alignment vertical="center"/>
    </xf>
    <xf numFmtId="0" fontId="0" fillId="5" borderId="0" xfId="0" applyFill="1" applyAlignment="1">
      <alignment vertical="center"/>
    </xf>
    <xf numFmtId="0" fontId="0" fillId="5" borderId="0" xfId="0" applyFont="1" applyFill="1" applyAlignment="1">
      <alignment wrapText="1"/>
    </xf>
    <xf numFmtId="0" fontId="0" fillId="0" borderId="0" xfId="0" applyFont="1"/>
    <xf numFmtId="0" fontId="0" fillId="6" borderId="0" xfId="0" applyFill="1"/>
    <xf numFmtId="9" fontId="0" fillId="6" borderId="0" xfId="0" applyNumberFormat="1" applyFill="1" applyAlignment="1">
      <alignment horizontal="center" vertical="center"/>
    </xf>
    <xf numFmtId="0" fontId="0" fillId="6" borderId="0" xfId="0" applyFill="1" applyAlignment="1">
      <alignment horizontal="right" vertical="center"/>
    </xf>
    <xf numFmtId="0" fontId="3" fillId="0" borderId="0" xfId="0" applyFont="1" applyFill="1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0" fillId="6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21"/>
  <sheetViews>
    <sheetView tabSelected="1" topLeftCell="A13" zoomScaleNormal="100" workbookViewId="0">
      <selection activeCell="B8" sqref="B8"/>
    </sheetView>
  </sheetViews>
  <sheetFormatPr defaultRowHeight="15" x14ac:dyDescent="0.25"/>
  <cols>
    <col min="2" max="2" width="32.140625" customWidth="1"/>
    <col min="3" max="3" width="20.28515625" customWidth="1"/>
    <col min="4" max="4" width="19.140625" customWidth="1"/>
    <col min="5" max="5" width="16.7109375" customWidth="1"/>
    <col min="8" max="8" width="17.5703125" customWidth="1"/>
    <col min="10" max="10" width="34.28515625" customWidth="1"/>
    <col min="11" max="11" width="39.7109375" customWidth="1"/>
  </cols>
  <sheetData>
    <row r="1" spans="1:41" x14ac:dyDescent="0.25"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</row>
    <row r="2" spans="1:41" ht="75" x14ac:dyDescent="0.25">
      <c r="A2" s="25"/>
      <c r="B2" s="3" t="s">
        <v>0</v>
      </c>
      <c r="C2" s="3" t="s">
        <v>1</v>
      </c>
      <c r="D2" s="3" t="s">
        <v>2</v>
      </c>
      <c r="E2" s="3" t="s">
        <v>3</v>
      </c>
      <c r="F2" s="3" t="s">
        <v>11</v>
      </c>
      <c r="G2" s="25"/>
      <c r="H2" s="46" t="s">
        <v>24</v>
      </c>
      <c r="I2" s="25"/>
      <c r="J2" s="26" t="s">
        <v>16</v>
      </c>
      <c r="K2" s="26" t="s">
        <v>17</v>
      </c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</row>
    <row r="3" spans="1:41" x14ac:dyDescent="0.25"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</row>
    <row r="4" spans="1:41" s="8" customFormat="1" ht="76.5" x14ac:dyDescent="0.25">
      <c r="B4" s="30" t="s">
        <v>23</v>
      </c>
      <c r="C4" s="5">
        <v>0.65</v>
      </c>
      <c r="D4" s="6">
        <v>100000</v>
      </c>
      <c r="E4" s="6">
        <f>D4/C4</f>
        <v>153846.15384615384</v>
      </c>
      <c r="F4" s="7">
        <v>10</v>
      </c>
      <c r="G4" s="31"/>
      <c r="H4" s="9" t="s">
        <v>12</v>
      </c>
      <c r="I4" s="31"/>
      <c r="J4" s="27" t="s">
        <v>15</v>
      </c>
      <c r="K4" s="27" t="s">
        <v>19</v>
      </c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</row>
    <row r="5" spans="1:41" s="13" customFormat="1" ht="126" customHeight="1" x14ac:dyDescent="0.25">
      <c r="B5" s="32" t="s">
        <v>26</v>
      </c>
      <c r="C5" s="10">
        <v>0.65</v>
      </c>
      <c r="D5" s="11">
        <v>60000</v>
      </c>
      <c r="E5" s="11">
        <f>D5/C5</f>
        <v>92307.692307692298</v>
      </c>
      <c r="F5" s="12">
        <v>10</v>
      </c>
      <c r="G5" s="33"/>
      <c r="H5" s="14" t="s">
        <v>12</v>
      </c>
      <c r="I5" s="33"/>
      <c r="J5" s="27" t="s">
        <v>14</v>
      </c>
      <c r="K5" s="27" t="s">
        <v>18</v>
      </c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</row>
    <row r="6" spans="1:41" s="13" customFormat="1" ht="30" x14ac:dyDescent="0.25">
      <c r="B6" s="32" t="s">
        <v>10</v>
      </c>
      <c r="C6" s="10">
        <v>0.5</v>
      </c>
      <c r="D6" s="11">
        <v>60000</v>
      </c>
      <c r="E6" s="11">
        <f>D6/C6</f>
        <v>120000</v>
      </c>
      <c r="F6" s="12">
        <v>10</v>
      </c>
      <c r="G6" s="33"/>
      <c r="H6" s="14" t="s">
        <v>12</v>
      </c>
      <c r="I6" s="33"/>
      <c r="J6" s="27" t="s">
        <v>20</v>
      </c>
      <c r="K6" s="27" t="s">
        <v>20</v>
      </c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</row>
    <row r="7" spans="1:41" s="8" customFormat="1" ht="30" x14ac:dyDescent="0.25">
      <c r="B7" s="30" t="s">
        <v>6</v>
      </c>
      <c r="C7" s="5">
        <v>0.65</v>
      </c>
      <c r="D7" s="6">
        <v>60000</v>
      </c>
      <c r="E7" s="6">
        <f>D7/C7</f>
        <v>92307.692307692298</v>
      </c>
      <c r="F7" s="7">
        <v>10</v>
      </c>
      <c r="G7" s="31"/>
      <c r="H7" s="9" t="s">
        <v>12</v>
      </c>
      <c r="I7" s="31"/>
      <c r="J7" s="27" t="s">
        <v>20</v>
      </c>
      <c r="K7" s="27" t="s">
        <v>20</v>
      </c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</row>
    <row r="8" spans="1:41" s="13" customFormat="1" ht="45" x14ac:dyDescent="0.25">
      <c r="B8" s="32" t="s">
        <v>9</v>
      </c>
      <c r="C8" s="10">
        <v>0.65</v>
      </c>
      <c r="D8" s="11">
        <v>30000</v>
      </c>
      <c r="E8" s="11">
        <f>D8/C8</f>
        <v>46153.846153846149</v>
      </c>
      <c r="F8" s="12">
        <v>10</v>
      </c>
      <c r="G8" s="33"/>
      <c r="H8" s="14" t="s">
        <v>12</v>
      </c>
      <c r="I8" s="33"/>
      <c r="J8" s="27" t="s">
        <v>20</v>
      </c>
      <c r="K8" s="27" t="s">
        <v>20</v>
      </c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</row>
    <row r="9" spans="1:41" s="13" customFormat="1" ht="30" x14ac:dyDescent="0.25">
      <c r="B9" s="32" t="s">
        <v>8</v>
      </c>
      <c r="C9" s="10">
        <v>0.5</v>
      </c>
      <c r="D9" s="11">
        <v>30000</v>
      </c>
      <c r="E9" s="11">
        <f>D9/C9</f>
        <v>60000</v>
      </c>
      <c r="F9" s="12">
        <v>10</v>
      </c>
      <c r="G9" s="33"/>
      <c r="H9" s="14" t="s">
        <v>12</v>
      </c>
      <c r="I9" s="33"/>
      <c r="J9" s="27" t="s">
        <v>20</v>
      </c>
      <c r="K9" s="27" t="s">
        <v>20</v>
      </c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</row>
    <row r="10" spans="1:41" s="8" customFormat="1" ht="30" x14ac:dyDescent="0.25">
      <c r="B10" s="30" t="s">
        <v>7</v>
      </c>
      <c r="C10" s="5">
        <v>0.65</v>
      </c>
      <c r="D10" s="6" t="s">
        <v>4</v>
      </c>
      <c r="E10" s="6"/>
      <c r="F10" s="7">
        <v>10</v>
      </c>
      <c r="G10" s="31"/>
      <c r="H10" s="9" t="s">
        <v>12</v>
      </c>
      <c r="I10" s="31"/>
      <c r="J10" s="27" t="s">
        <v>20</v>
      </c>
      <c r="K10" s="27" t="s">
        <v>20</v>
      </c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</row>
    <row r="11" spans="1:41" x14ac:dyDescent="0.25">
      <c r="B11" s="34"/>
      <c r="C11" s="2"/>
      <c r="D11" s="1"/>
      <c r="E11" s="1"/>
      <c r="F11" s="3"/>
      <c r="G11" s="25"/>
      <c r="H11" s="4"/>
      <c r="I11" s="25"/>
      <c r="J11" s="27"/>
      <c r="K11" s="27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</row>
    <row r="12" spans="1:41" s="18" customFormat="1" x14ac:dyDescent="0.25">
      <c r="B12" s="35" t="s">
        <v>5</v>
      </c>
      <c r="C12" s="15">
        <v>0.9</v>
      </c>
      <c r="D12" s="16" t="s">
        <v>4</v>
      </c>
      <c r="E12" s="16"/>
      <c r="F12" s="17">
        <v>10</v>
      </c>
      <c r="G12" s="36"/>
      <c r="H12" s="17" t="s">
        <v>13</v>
      </c>
      <c r="I12" s="36"/>
      <c r="J12" s="27" t="s">
        <v>20</v>
      </c>
      <c r="K12" s="27" t="s">
        <v>19</v>
      </c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</row>
    <row r="13" spans="1:41" x14ac:dyDescent="0.25">
      <c r="B13" s="25"/>
      <c r="C13" s="3"/>
      <c r="D13" s="1"/>
      <c r="E13" s="1"/>
      <c r="F13" s="3"/>
      <c r="G13" s="25"/>
      <c r="H13" s="3"/>
      <c r="I13" s="25"/>
      <c r="J13" s="27"/>
      <c r="K13" s="25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</row>
    <row r="14" spans="1:41" s="22" customFormat="1" ht="40.5" x14ac:dyDescent="0.25">
      <c r="B14" s="29" t="s">
        <v>25</v>
      </c>
      <c r="C14" s="19">
        <v>0.5</v>
      </c>
      <c r="D14" s="20">
        <f>E14*C14</f>
        <v>48000</v>
      </c>
      <c r="E14" s="20">
        <v>96000</v>
      </c>
      <c r="F14" s="21">
        <v>10</v>
      </c>
      <c r="G14" s="37"/>
      <c r="H14" s="21" t="s">
        <v>13</v>
      </c>
      <c r="I14" s="37"/>
      <c r="J14" s="27" t="s">
        <v>20</v>
      </c>
      <c r="K14" s="27" t="s">
        <v>20</v>
      </c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</row>
    <row r="15" spans="1:41" s="22" customFormat="1" ht="198.75" x14ac:dyDescent="0.25">
      <c r="B15" s="38" t="s">
        <v>21</v>
      </c>
      <c r="C15" s="19">
        <v>0.75</v>
      </c>
      <c r="D15" s="20">
        <f>E15*C15</f>
        <v>72000</v>
      </c>
      <c r="E15" s="20">
        <v>96000</v>
      </c>
      <c r="F15" s="21">
        <v>5</v>
      </c>
      <c r="H15" s="23" t="s">
        <v>12</v>
      </c>
      <c r="J15" s="27" t="s">
        <v>14</v>
      </c>
      <c r="K15" s="27" t="s">
        <v>18</v>
      </c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</row>
    <row r="16" spans="1:41" x14ac:dyDescent="0.25">
      <c r="B16" s="39"/>
      <c r="J16" s="27"/>
    </row>
    <row r="17" spans="1:11" ht="295.5" x14ac:dyDescent="0.25">
      <c r="A17" s="40"/>
      <c r="B17" s="45" t="s">
        <v>22</v>
      </c>
      <c r="C17" s="41">
        <v>0.8</v>
      </c>
      <c r="D17" s="42">
        <f>E17*C17</f>
        <v>108800</v>
      </c>
      <c r="E17" s="42">
        <v>136000</v>
      </c>
      <c r="F17" s="42">
        <v>10</v>
      </c>
      <c r="G17" s="42"/>
      <c r="H17" s="42"/>
      <c r="I17" s="42"/>
      <c r="J17" s="43"/>
      <c r="K17" s="44"/>
    </row>
    <row r="18" spans="1:11" x14ac:dyDescent="0.25">
      <c r="B18" s="24"/>
      <c r="J18" s="27"/>
    </row>
    <row r="19" spans="1:11" x14ac:dyDescent="0.25">
      <c r="B19" s="39"/>
    </row>
    <row r="20" spans="1:11" x14ac:dyDescent="0.25">
      <c r="B20" s="39"/>
    </row>
    <row r="21" spans="1:11" x14ac:dyDescent="0.25">
      <c r="B21" s="39"/>
    </row>
  </sheetData>
  <pageMargins left="0.25" right="0.25" top="0.75" bottom="0.75" header="0.3" footer="0.3"/>
  <pageSetup paperSize="9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Gava</dc:creator>
  <cp:lastModifiedBy>Andrea.Gava</cp:lastModifiedBy>
  <cp:lastPrinted>2020-06-26T08:11:14Z</cp:lastPrinted>
  <dcterms:created xsi:type="dcterms:W3CDTF">2015-06-05T18:19:34Z</dcterms:created>
  <dcterms:modified xsi:type="dcterms:W3CDTF">2020-06-26T13:39:23Z</dcterms:modified>
</cp:coreProperties>
</file>